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1"/>
  <workbookPr defaultThemeVersion="166925"/>
  <bookViews>
    <workbookView xWindow="65416" yWindow="65416" windowWidth="29040" windowHeight="17520" activeTab="0"/>
  </bookViews>
  <sheets>
    <sheet name="Ime in priimek študenta 1" sheetId="1" r:id="rId1"/>
    <sheet name="Spustni seznami" sheetId="4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<sst xmlns="http://schemas.openxmlformats.org/spreadsheetml/2006/main" count="37" uniqueCount="34">
  <si>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Izračun višine finančne dotacije za mobilnost (IŠRI:UM)</t>
  </si>
  <si>
    <t>Postavka</t>
  </si>
  <si>
    <t>Izračun</t>
  </si>
  <si>
    <t>Podpora za potne stroške</t>
  </si>
  <si>
    <t>Kraj UM/članice</t>
  </si>
  <si>
    <t>kraj izvajanja aktivnosti mobilnosti</t>
  </si>
  <si>
    <t>Število kilometrov (https://erasmus-plus.ec.europa.eu/sl/resources-and-tools/distance-calculator)</t>
  </si>
  <si>
    <t>Kategorija za izračun postavke (standardno potovanje)</t>
  </si>
  <si>
    <t>Kategorija za izračun postavke (zeleno potovanje)</t>
  </si>
  <si>
    <t>Strošek bivanja</t>
  </si>
  <si>
    <t>Skupno število dni mobilnosti (vključuje 1 dan pred začetkom aktivnosti ter 1 dan po zaključku aktivnosti ter dodatna 2 dni za povratno pot v primeru zelenega potovanja-obdobje upravičenosti stroškov je največ 30 dni)</t>
  </si>
  <si>
    <t>število dni mobilnosti (od 1 do 14)</t>
  </si>
  <si>
    <t>število dni mobilnosti (od 15 do 30)</t>
  </si>
  <si>
    <t>dotacija za sofinanciranje stroškov bivanja</t>
  </si>
  <si>
    <t>Enkratna podpora za študente z manj priložnostmi</t>
  </si>
  <si>
    <t>Predvideni (okvirni) dodatni stroški za osebe s posebnimi potrebami</t>
  </si>
  <si>
    <t>80 % za predplačilo</t>
  </si>
  <si>
    <t>20 % za plačilo</t>
  </si>
  <si>
    <t>Skupna vrednost mobilnosti</t>
  </si>
  <si>
    <t>Oddaljenost univerze pošiljateljice od kraja</t>
  </si>
  <si>
    <t xml:space="preserve"> Znesek podpore za potne stroške na študenta/-ko (prispevki na enoto za standardno potovanje)</t>
  </si>
  <si>
    <t xml:space="preserve"> Znesek podpore za pot v primeru zelenega potovanja na študent/-ko (prispevki na enoto za zeleno potovanje)</t>
  </si>
  <si>
    <t>Med 0 in 99 KM</t>
  </si>
  <si>
    <t>Med 100 in 499 KM</t>
  </si>
  <si>
    <t>Med 500 in 1999 KM</t>
  </si>
  <si>
    <t>Med 2000 in 2999 KM</t>
  </si>
  <si>
    <t>3000 in več</t>
  </si>
  <si>
    <t>Trajanje mobilnosti</t>
  </si>
  <si>
    <t>Dnevni znesek (EUR)</t>
  </si>
  <si>
    <t>do vključno 14. dneva fizične mobilnosti</t>
  </si>
  <si>
    <t>70 EUR/dan</t>
  </si>
  <si>
    <t>od 15. do 30. dneva fizične mobilnosti</t>
  </si>
  <si>
    <t>50 EUR/dan</t>
  </si>
  <si>
    <t>Enkratni dodatek za študente z manj priložnostmi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</si>
</sst>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8"/>
      <color theme="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4" borderId="2" xfId="0" applyFont="1" applyFill="1" applyBorder="1"/>
    <xf numFmtId="0" fontId="5" fillId="3" borderId="2" xfId="0" applyFont="1" applyFill="1" applyBorder="1" quotePrefix="1"/>
    <xf numFmtId="0" fontId="5" fillId="4" borderId="3" xfId="0" applyFont="1" applyFill="1" applyBorder="1"/>
    <xf numFmtId="0" fontId="6" fillId="5" borderId="4" xfId="0" applyFont="1" applyFill="1" applyBorder="1" applyAlignment="1">
      <alignment wrapText="1"/>
    </xf>
    <xf numFmtId="0" fontId="6" fillId="6" borderId="4" xfId="0" applyFont="1" applyFill="1" applyBorder="1"/>
    <xf numFmtId="0" fontId="6" fillId="6" borderId="4" xfId="0" applyFont="1" applyFill="1" applyBorder="1" applyAlignment="1">
      <alignment wrapText="1"/>
    </xf>
    <xf numFmtId="0" fontId="0" fillId="2" borderId="1" xfId="0" applyFill="1" applyBorder="1"/>
    <xf numFmtId="0" fontId="3" fillId="2" borderId="5" xfId="0" applyFont="1" applyFill="1" applyBorder="1" applyAlignment="1">
      <alignment wrapText="1"/>
    </xf>
    <xf numFmtId="0" fontId="0" fillId="0" borderId="6" xfId="0" applyBorder="1"/>
    <xf numFmtId="0" fontId="3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Font="1" applyBorder="1" applyAlignment="1">
      <alignment wrapText="1"/>
    </xf>
    <xf numFmtId="0" fontId="0" fillId="7" borderId="1" xfId="0" applyFill="1" applyBorder="1"/>
    <xf numFmtId="0" fontId="0" fillId="8" borderId="1" xfId="0" applyFill="1" applyBorder="1"/>
    <xf numFmtId="0" fontId="3" fillId="8" borderId="1" xfId="0" applyFont="1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/>
    <xf numFmtId="0" fontId="3" fillId="9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8" borderId="7" xfId="0" applyFill="1" applyBorder="1"/>
    <xf numFmtId="0" fontId="0" fillId="0" borderId="8" xfId="0" applyBorder="1"/>
    <xf numFmtId="0" fontId="0" fillId="7" borderId="9" xfId="0" applyFill="1" applyBorder="1"/>
    <xf numFmtId="0" fontId="0" fillId="7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9" borderId="5" xfId="0" applyFill="1" applyBorder="1"/>
    <xf numFmtId="0" fontId="0" fillId="9" borderId="13" xfId="0" applyFill="1" applyBorder="1"/>
    <xf numFmtId="0" fontId="0" fillId="0" borderId="14" xfId="0" applyBorder="1"/>
    <xf numFmtId="0" fontId="0" fillId="7" borderId="5" xfId="0" applyFill="1" applyBorder="1"/>
    <xf numFmtId="0" fontId="7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 topLeftCell="A1">
      <selection activeCell="M11" sqref="M11"/>
    </sheetView>
  </sheetViews>
  <sheetFormatPr defaultColWidth="9.140625" defaultRowHeight="15"/>
  <cols>
    <col min="1" max="1" width="28.8515625" style="0" customWidth="1"/>
    <col min="2" max="2" width="26.7109375" style="0" customWidth="1"/>
    <col min="3" max="3" width="41.57421875" style="0" customWidth="1"/>
    <col min="4" max="4" width="16.57421875" style="0" customWidth="1"/>
  </cols>
  <sheetData>
    <row r="1" spans="1:4" ht="28.5" customHeight="1">
      <c r="A1" s="41" t="s">
        <v>0</v>
      </c>
      <c r="B1" s="42"/>
      <c r="C1" s="42"/>
      <c r="D1" s="42"/>
    </row>
    <row r="2" spans="1:4" ht="15">
      <c r="A2" s="1"/>
      <c r="B2" s="1"/>
      <c r="C2" s="19" t="s">
        <v>1</v>
      </c>
      <c r="D2" s="19" t="s">
        <v>2</v>
      </c>
    </row>
    <row r="3" spans="1:4" ht="15">
      <c r="A3" s="2" t="s">
        <v>3</v>
      </c>
      <c r="B3" s="3"/>
      <c r="C3" s="3"/>
      <c r="D3" s="16"/>
    </row>
    <row r="4" spans="1:4" ht="15">
      <c r="A4" s="5" t="s">
        <v>4</v>
      </c>
      <c r="B4" s="26"/>
      <c r="C4" s="5"/>
      <c r="D4" s="5"/>
    </row>
    <row r="5" spans="1:4" ht="30">
      <c r="A5" s="6" t="s">
        <v>5</v>
      </c>
      <c r="B5" s="27"/>
      <c r="C5" s="4"/>
      <c r="D5" s="4"/>
    </row>
    <row r="6" spans="1:4" ht="75">
      <c r="A6" s="5" t="s">
        <v>6</v>
      </c>
      <c r="B6" s="27"/>
      <c r="C6" s="4"/>
      <c r="D6" s="4"/>
    </row>
    <row r="7" spans="1:4" ht="30">
      <c r="A7" s="5" t="s">
        <v>7</v>
      </c>
      <c r="B7" s="27"/>
      <c r="C7" s="23"/>
      <c r="D7" s="24">
        <f>C7</f>
        <v>0</v>
      </c>
    </row>
    <row r="8" spans="1:4" ht="30">
      <c r="A8" s="5" t="s">
        <v>8</v>
      </c>
      <c r="B8" s="27"/>
      <c r="C8" s="23"/>
      <c r="D8" s="24">
        <f>C8</f>
        <v>0</v>
      </c>
    </row>
    <row r="9" spans="1:4" ht="15">
      <c r="A9" s="2" t="s">
        <v>9</v>
      </c>
      <c r="B9" s="2"/>
      <c r="C9" s="7"/>
      <c r="D9" s="29"/>
    </row>
    <row r="10" spans="1:4" ht="110.25" customHeight="1">
      <c r="A10" s="22" t="s">
        <v>10</v>
      </c>
      <c r="B10" s="28"/>
      <c r="C10" s="21"/>
      <c r="D10" s="5"/>
    </row>
    <row r="11" spans="1:4" ht="30">
      <c r="A11" s="20" t="s">
        <v>11</v>
      </c>
      <c r="B11" s="27"/>
      <c r="C11" s="23">
        <v>70</v>
      </c>
      <c r="D11" s="4">
        <f>B11*C11</f>
        <v>0</v>
      </c>
    </row>
    <row r="12" spans="1:4" ht="30">
      <c r="A12" s="20" t="s">
        <v>12</v>
      </c>
      <c r="B12" s="27"/>
      <c r="C12" s="23">
        <v>50</v>
      </c>
      <c r="D12" s="4">
        <f>B12*C12</f>
        <v>0</v>
      </c>
    </row>
    <row r="13" spans="1:4" ht="30">
      <c r="A13" s="20" t="s">
        <v>13</v>
      </c>
      <c r="B13" s="4"/>
      <c r="C13" s="4"/>
      <c r="D13" s="24">
        <f>SUM(D11:D12)</f>
        <v>0</v>
      </c>
    </row>
    <row r="14" spans="1:4" ht="30">
      <c r="A14" s="17" t="s">
        <v>14</v>
      </c>
      <c r="B14" s="37"/>
      <c r="C14" s="40"/>
      <c r="D14" s="24">
        <f>C14</f>
        <v>0</v>
      </c>
    </row>
    <row r="15" spans="1:4" ht="45">
      <c r="A15" s="30" t="s">
        <v>15</v>
      </c>
      <c r="B15" s="38"/>
      <c r="C15" s="39"/>
      <c r="D15" s="31">
        <f>B15</f>
        <v>0</v>
      </c>
    </row>
    <row r="16" spans="1:4" ht="15">
      <c r="A16" s="18"/>
      <c r="B16" s="33" t="s">
        <v>16</v>
      </c>
      <c r="C16" s="34" t="s">
        <v>17</v>
      </c>
      <c r="D16" s="32"/>
    </row>
    <row r="17" spans="1:4" ht="15">
      <c r="A17" s="16" t="s">
        <v>18</v>
      </c>
      <c r="B17" s="35">
        <f>D17*0.8</f>
        <v>0</v>
      </c>
      <c r="C17" s="36">
        <f>D17*0.2</f>
        <v>0</v>
      </c>
      <c r="D17" s="25">
        <f>D7+D8+D13+D14+D15</f>
        <v>0</v>
      </c>
    </row>
  </sheetData>
  <mergeCells count="1">
    <mergeCell ref="A1:D1"/>
  </mergeCells>
  <dataValidations count="5">
    <dataValidation type="list" allowBlank="1" showInputMessage="1" showErrorMessage="1" sqref="B7:B8">
      <formula1>'Spustni seznami'!$A$2:$A$6</formula1>
    </dataValidation>
    <dataValidation type="list" allowBlank="1" showInputMessage="1" showErrorMessage="1" sqref="C7">
      <formula1>'Spustni seznami'!$B$2:$B$6</formula1>
    </dataValidation>
    <dataValidation type="list" allowBlank="1" showInputMessage="1" showErrorMessage="1" sqref="C8">
      <formula1>'Spustni seznami'!$C$2:$C$6</formula1>
    </dataValidation>
    <dataValidation type="list" allowBlank="1" showInputMessage="1" showErrorMessage="1" sqref="B14">
      <formula1>'Spustni seznami'!$A$13:$A$14</formula1>
    </dataValidation>
    <dataValidation type="list" allowBlank="1" showInputMessage="1" showErrorMessage="1" sqref="C14">
      <formula1>'Spustni seznami'!$B$13:$B$14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4A8D-E297-43B9-9B4E-5F67CFD96B60}">
  <dimension ref="A1:C14"/>
  <sheetViews>
    <sheetView workbookViewId="0" topLeftCell="A1">
      <selection activeCell="G24" sqref="G24"/>
    </sheetView>
  </sheetViews>
  <sheetFormatPr defaultColWidth="9.140625" defaultRowHeight="15"/>
  <cols>
    <col min="1" max="1" width="18.57421875" style="0" customWidth="1"/>
    <col min="2" max="2" width="29.421875" style="0" customWidth="1"/>
    <col min="3" max="3" width="30.140625" style="0" customWidth="1"/>
  </cols>
  <sheetData>
    <row r="1" spans="1:3" ht="60">
      <c r="A1" s="13" t="s">
        <v>19</v>
      </c>
      <c r="B1" s="13" t="s">
        <v>20</v>
      </c>
      <c r="C1" s="13" t="s">
        <v>21</v>
      </c>
    </row>
    <row r="2" spans="1:3" ht="15">
      <c r="A2" s="10" t="s">
        <v>22</v>
      </c>
      <c r="B2" s="8">
        <v>23</v>
      </c>
      <c r="C2" s="11">
        <v>0</v>
      </c>
    </row>
    <row r="3" spans="1:3" ht="15">
      <c r="A3" s="10" t="s">
        <v>23</v>
      </c>
      <c r="B3" s="8">
        <v>180</v>
      </c>
      <c r="C3" s="8">
        <v>210</v>
      </c>
    </row>
    <row r="4" spans="1:3" ht="15">
      <c r="A4" s="10" t="s">
        <v>24</v>
      </c>
      <c r="B4" s="8">
        <v>275</v>
      </c>
      <c r="C4" s="8">
        <v>320</v>
      </c>
    </row>
    <row r="5" spans="1:3" ht="15">
      <c r="A5" s="10" t="s">
        <v>25</v>
      </c>
      <c r="B5" s="8">
        <v>360</v>
      </c>
      <c r="C5" s="8">
        <v>410</v>
      </c>
    </row>
    <row r="6" spans="1:3" ht="15">
      <c r="A6" s="12" t="s">
        <v>26</v>
      </c>
      <c r="B6" s="9">
        <v>530</v>
      </c>
      <c r="C6" s="9">
        <v>610</v>
      </c>
    </row>
    <row r="8" spans="1:2" ht="15">
      <c r="A8" s="14" t="s">
        <v>27</v>
      </c>
      <c r="B8" s="14" t="s">
        <v>28</v>
      </c>
    </row>
    <row r="9" spans="1:2" ht="15">
      <c r="A9" s="10" t="s">
        <v>29</v>
      </c>
      <c r="B9" s="8" t="s">
        <v>30</v>
      </c>
    </row>
    <row r="10" spans="1:2" ht="15">
      <c r="A10" s="12" t="s">
        <v>31</v>
      </c>
      <c r="B10" s="9" t="s">
        <v>32</v>
      </c>
    </row>
    <row r="12" spans="1:2" ht="45">
      <c r="A12" s="14" t="s">
        <v>27</v>
      </c>
      <c r="B12" s="15" t="s">
        <v>33</v>
      </c>
    </row>
    <row r="13" spans="1:2" ht="15">
      <c r="A13" s="10" t="s">
        <v>29</v>
      </c>
      <c r="B13" s="8">
        <v>100</v>
      </c>
    </row>
    <row r="14" spans="1:2" ht="15">
      <c r="A14" s="12" t="s">
        <v>31</v>
      </c>
      <c r="B14" s="9">
        <v>150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B45543B0DCC3488D542E5C09CE99B9" ma:contentTypeVersion="15" ma:contentTypeDescription="Ustvari nov dokument." ma:contentTypeScope="" ma:versionID="1516b281939e185f6e4153d022904381">
  <xsd:schema xmlns:xsd="http://www.w3.org/2001/XMLSchema" xmlns:xs="http://www.w3.org/2001/XMLSchema" xmlns:p="http://schemas.microsoft.com/office/2006/metadata/properties" xmlns:ns2="9b2127fd-4939-4303-93bf-870c51eff92e" xmlns:ns3="6e778926-0a11-43a2-886b-ea7ae72a5de0" targetNamespace="http://schemas.microsoft.com/office/2006/metadata/properties" ma:root="true" ma:fieldsID="223e6cafcda8c38e4be2ab5cefd6bc59" ns2:_="" ns3:_="">
    <xsd:import namespace="9b2127fd-4939-4303-93bf-870c51eff92e"/>
    <xsd:import namespace="6e778926-0a11-43a2-886b-ea7ae72a5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127fd-4939-4303-93bf-870c51eff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Oznake slike" ma:readOnly="false" ma:fieldId="{5cf76f15-5ced-4ddc-b409-7134ff3c332f}" ma:taxonomyMulti="true" ma:sspId="314c371a-e1e1-4790-b7b3-e586cefac3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8926-0a11-43a2-886b-ea7ae72a5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ab290ed-fc53-4e6a-9973-51d11ec67a7c}" ma:internalName="TaxCatchAll" ma:showField="CatchAllData" ma:web="6e778926-0a11-43a2-886b-ea7ae72a5d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2127fd-4939-4303-93bf-870c51eff92e">
      <Terms xmlns="http://schemas.microsoft.com/office/infopath/2007/PartnerControls"/>
    </lcf76f155ced4ddcb4097134ff3c332f>
    <TaxCatchAll xmlns="6e778926-0a11-43a2-886b-ea7ae72a5d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5CAA7-A8CF-49DE-A576-72BF543DED14}"/>
</file>

<file path=customXml/itemProps2.xml><?xml version="1.0" encoding="utf-8"?>
<ds:datastoreItem xmlns:ds="http://schemas.openxmlformats.org/officeDocument/2006/customXml" ds:itemID="{7CA5DA53-7174-40EC-A477-A33870A1FA2F}"/>
</file>

<file path=customXml/itemProps3.xml><?xml version="1.0" encoding="utf-8"?>
<ds:datastoreItem xmlns:ds="http://schemas.openxmlformats.org/officeDocument/2006/customXml" ds:itemID="{FA1C0C74-EC3D-4FCF-AA2D-4572EE2AF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Urška Borko Šumak</cp:lastModifiedBy>
  <dcterms:created xsi:type="dcterms:W3CDTF">2023-07-07T09:23:51Z</dcterms:created>
  <dcterms:modified xsi:type="dcterms:W3CDTF">2023-09-28T07:48:40Z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0x01010048B45543B0DCC3488D542E5C09CE99B9</vt:lpwstr>
  </property>
  <property fmtid="{D5CDD505-2E9C-101B-9397-08002B2CF9AE}" pid="3" name="MediaServiceImageTags">
    <vt:lpwstr/>
  </property>
</Properties>
</file>